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44" tabRatio="958" activeTab="2"/>
  </bookViews>
  <sheets>
    <sheet name="А6" sheetId="4" r:id="rId1"/>
    <sheet name="S2 S11" sheetId="15" r:id="rId2"/>
    <sheet name="S6Pro" sheetId="7" r:id="rId3"/>
    <sheet name="S8Exp" sheetId="12" r:id="rId4"/>
    <sheet name="S9" sheetId="10" r:id="rId5"/>
  </sheets>
  <calcPr calcId="152511"/>
</workbook>
</file>

<file path=xl/calcChain.xml><?xml version="1.0" encoding="utf-8"?>
<calcChain xmlns="http://schemas.openxmlformats.org/spreadsheetml/2006/main">
  <c r="C22" i="10" l="1"/>
  <c r="C20" i="10"/>
  <c r="C22" i="12"/>
  <c r="C20" i="12"/>
  <c r="C23" i="7"/>
  <c r="C21" i="7"/>
  <c r="C20" i="4"/>
  <c r="C18" i="4"/>
  <c r="C20" i="15"/>
  <c r="C18" i="15"/>
</calcChain>
</file>

<file path=xl/sharedStrings.xml><?xml version="1.0" encoding="utf-8"?>
<sst xmlns="http://schemas.openxmlformats.org/spreadsheetml/2006/main" count="109" uniqueCount="54">
  <si>
    <t>Наименование оборудования</t>
  </si>
  <si>
    <t>Цена, USD</t>
  </si>
  <si>
    <t>Ножной переключатель</t>
  </si>
  <si>
    <r>
      <rPr>
        <b/>
        <sz val="10"/>
        <color indexed="8"/>
        <rFont val="Tahoma"/>
        <family val="2"/>
        <charset val="204"/>
      </rPr>
      <t>L745</t>
    </r>
    <r>
      <rPr>
        <sz val="10"/>
        <rFont val="Tahoma"/>
        <family val="2"/>
        <charset val="204"/>
      </rPr>
      <t>, 50mm, линейный датчик</t>
    </r>
  </si>
  <si>
    <r>
      <t>C351</t>
    </r>
    <r>
      <rPr>
        <sz val="10"/>
        <color indexed="8"/>
        <rFont val="Tahoma"/>
        <family val="2"/>
        <charset val="204"/>
      </rPr>
      <t>, R50mm, конвексный  датчик</t>
    </r>
  </si>
  <si>
    <t>Датчики</t>
  </si>
  <si>
    <t xml:space="preserve">Датчики </t>
  </si>
  <si>
    <t>Сумка-кейс</t>
  </si>
  <si>
    <t>Мобильная тележка для ультразвукового сканера</t>
  </si>
  <si>
    <t>Разветвитель порта для ультразвукового сканера, позволяющий подключать и использовать три датчика одновременно</t>
  </si>
  <si>
    <t>Принадлежности</t>
  </si>
  <si>
    <t>Другие опции</t>
  </si>
  <si>
    <r>
      <t xml:space="preserve">Ввод в эксплуатацию инженером центрального сервисного центра              </t>
    </r>
    <r>
      <rPr>
        <b/>
        <sz val="10"/>
        <color theme="1"/>
        <rFont val="Tahoma"/>
        <family val="2"/>
        <charset val="204"/>
      </rPr>
      <t>(скидки не применяются)</t>
    </r>
  </si>
  <si>
    <r>
      <t xml:space="preserve">Ввод в эксплуатацию инженером центрального сервисного центра                    </t>
    </r>
    <r>
      <rPr>
        <b/>
        <sz val="10"/>
        <color theme="1"/>
        <rFont val="Tahoma"/>
        <family val="2"/>
        <charset val="204"/>
      </rPr>
      <t>(скидки не применяются)</t>
    </r>
  </si>
  <si>
    <r>
      <t xml:space="preserve">Ввод в эксплуатацию инженером центрального сервисного центра                     </t>
    </r>
    <r>
      <rPr>
        <b/>
        <sz val="10"/>
        <color theme="1"/>
        <rFont val="Tahoma"/>
        <family val="2"/>
        <charset val="204"/>
      </rPr>
      <t>(скидки не применяются)</t>
    </r>
  </si>
  <si>
    <t>Соноэластография</t>
  </si>
  <si>
    <t>СТРЕСС-ЭХО</t>
  </si>
  <si>
    <t>Мобильная тележка для ультразвукового сканера c регулировкой высоты</t>
  </si>
  <si>
    <r>
      <t>S-L742</t>
    </r>
    <r>
      <rPr>
        <sz val="10"/>
        <color indexed="8"/>
        <rFont val="Tahoma"/>
        <family val="2"/>
        <charset val="204"/>
      </rPr>
      <t>, 38mm, линейный датчик высокой плотности, 192 элемента</t>
    </r>
  </si>
  <si>
    <t>Разветвитель порта для ультразвукового сканера, позволяющий подключать и использовать четыре датчика одновременно</t>
  </si>
  <si>
    <r>
      <t>L741</t>
    </r>
    <r>
      <rPr>
        <sz val="10"/>
        <rFont val="Tahoma"/>
        <family val="2"/>
        <charset val="204"/>
      </rPr>
      <t xml:space="preserve">, 46mm, линейный датчик </t>
    </r>
  </si>
  <si>
    <r>
      <t xml:space="preserve">А6 (ветеринарная), </t>
    </r>
    <r>
      <rPr>
        <sz val="10"/>
        <color indexed="8"/>
        <rFont val="Tahoma"/>
        <family val="2"/>
        <charset val="204"/>
      </rPr>
      <t xml:space="preserve">черно-белый  цифровой портативный ультразвуковой сканер, ЖК-монитор 12”, 2 электронных порта, 32 физических канала, 512 цифровых каналов, Режимы: В, В/В, М, В/М, 4B,THI, </t>
    </r>
    <r>
      <rPr>
        <b/>
        <sz val="10"/>
        <color indexed="8"/>
        <rFont val="Tahoma"/>
        <family val="2"/>
        <charset val="204"/>
      </rPr>
      <t>встроенная батарея</t>
    </r>
  </si>
  <si>
    <t>Биопсийная насадка для С351/L745</t>
  </si>
  <si>
    <r>
      <t>C611,</t>
    </r>
    <r>
      <rPr>
        <sz val="10"/>
        <color indexed="8"/>
        <rFont val="Tahoma"/>
        <family val="2"/>
        <charset val="204"/>
      </rPr>
      <t xml:space="preserve"> R11mm, микроконвексный высокочастотный датчик</t>
    </r>
  </si>
  <si>
    <r>
      <t>C322</t>
    </r>
    <r>
      <rPr>
        <sz val="10"/>
        <color indexed="8"/>
        <rFont val="Tahoma"/>
        <family val="2"/>
        <charset val="204"/>
      </rPr>
      <t>, R20mm, микроконвексный низкочастотный датчик</t>
    </r>
  </si>
  <si>
    <r>
      <t xml:space="preserve">5P1, </t>
    </r>
    <r>
      <rPr>
        <sz val="10"/>
        <color indexed="8"/>
        <rFont val="Tahoma"/>
        <family val="2"/>
        <charset val="204"/>
      </rPr>
      <t xml:space="preserve">секторный фазированный высокочастотный датчик </t>
    </r>
  </si>
  <si>
    <r>
      <t xml:space="preserve">2P1, </t>
    </r>
    <r>
      <rPr>
        <sz val="10"/>
        <color indexed="8"/>
        <rFont val="Tahoma"/>
        <family val="2"/>
        <charset val="204"/>
      </rPr>
      <t>секторный низкочастотный фазированный датчик</t>
    </r>
  </si>
  <si>
    <r>
      <t>C612</t>
    </r>
    <r>
      <rPr>
        <sz val="10"/>
        <rFont val="Tahoma"/>
        <family val="2"/>
        <charset val="204"/>
      </rPr>
      <t>, R13mm, микроконвексный высокочастотный датчик</t>
    </r>
  </si>
  <si>
    <r>
      <t>S-5P1</t>
    </r>
    <r>
      <rPr>
        <sz val="10"/>
        <rFont val="Tahoma"/>
        <family val="2"/>
        <charset val="204"/>
      </rPr>
      <t xml:space="preserve">, секторный фазированный высокочастотный датчик </t>
    </r>
  </si>
  <si>
    <r>
      <t>S-C613,</t>
    </r>
    <r>
      <rPr>
        <sz val="10"/>
        <rFont val="Tahoma"/>
        <family val="2"/>
        <charset val="204"/>
      </rPr>
      <t xml:space="preserve"> R14mm, микроконвексный высокочастотный датчик</t>
    </r>
  </si>
  <si>
    <r>
      <t>S-C353</t>
    </r>
    <r>
      <rPr>
        <sz val="10"/>
        <rFont val="Tahoma"/>
        <family val="2"/>
        <charset val="204"/>
      </rPr>
      <t>, R55mm, конвексный низкочастотный датчик высокой плотности, 192 элемента</t>
    </r>
    <r>
      <rPr>
        <b/>
        <sz val="10"/>
        <rFont val="Tahoma"/>
        <family val="2"/>
        <charset val="204"/>
      </rPr>
      <t xml:space="preserve">  </t>
    </r>
  </si>
  <si>
    <r>
      <t>S-2P2</t>
    </r>
    <r>
      <rPr>
        <sz val="10"/>
        <rFont val="Tahoma"/>
        <family val="2"/>
        <charset val="204"/>
      </rPr>
      <t>, секторный фазированный низкочастотный датчик</t>
    </r>
  </si>
  <si>
    <r>
      <t>S-5P2</t>
    </r>
    <r>
      <rPr>
        <sz val="10"/>
        <rFont val="Tahoma"/>
        <family val="2"/>
        <charset val="204"/>
      </rPr>
      <t xml:space="preserve">, секторный фазированный высокочастотный датчик </t>
    </r>
  </si>
  <si>
    <r>
      <t>S-C613,</t>
    </r>
    <r>
      <rPr>
        <sz val="10"/>
        <rFont val="Tahoma"/>
        <family val="2"/>
        <charset val="204"/>
      </rPr>
      <t xml:space="preserve"> R14mm, микроконвексный высокочастотный датчик </t>
    </r>
  </si>
  <si>
    <r>
      <rPr>
        <b/>
        <sz val="10"/>
        <color theme="1"/>
        <rFont val="Tahoma"/>
        <family val="2"/>
        <charset val="204"/>
      </rPr>
      <t>L651V</t>
    </r>
    <r>
      <rPr>
        <sz val="10"/>
        <color theme="1"/>
        <rFont val="Tahoma"/>
        <family val="2"/>
        <charset val="204"/>
      </rPr>
      <t>, 60mm, линейный низкочастотный внутриполостной датчик для ветеринарии</t>
    </r>
  </si>
  <si>
    <r>
      <rPr>
        <b/>
        <sz val="10"/>
        <color theme="1"/>
        <rFont val="Tahoma"/>
        <family val="2"/>
        <charset val="204"/>
      </rPr>
      <t>L761V</t>
    </r>
    <r>
      <rPr>
        <sz val="10"/>
        <color theme="1"/>
        <rFont val="Tahoma"/>
        <family val="2"/>
        <charset val="204"/>
      </rPr>
      <t>, 60mm, линейный высокочастотный внутриполостной датчик для ветеринарии</t>
    </r>
  </si>
  <si>
    <r>
      <t>C611,</t>
    </r>
    <r>
      <rPr>
        <sz val="10"/>
        <color indexed="8"/>
        <rFont val="Tahoma"/>
        <family val="2"/>
        <charset val="204"/>
      </rPr>
      <t xml:space="preserve"> R11mm, микроконвексный высокочастотный датчик </t>
    </r>
  </si>
  <si>
    <r>
      <t xml:space="preserve">S2 (ветеринарная), </t>
    </r>
    <r>
      <rPr>
        <sz val="10"/>
        <rFont val="Tahoma"/>
        <family val="2"/>
        <charset val="204"/>
      </rPr>
      <t>цветной цифровой портативный ультразвуковой сканер, ЖК-монитор 15”, 2 электронных порта, 64 физических канала, 1024 цифровых каналов, Режимы: Режимы: В, В/В, М, В/М, THI, CDI, PDI, DPDI, PW, функция</t>
    </r>
    <r>
      <rPr>
        <b/>
        <sz val="10"/>
        <rFont val="Tahoma"/>
        <family val="2"/>
        <charset val="204"/>
      </rPr>
      <t xml:space="preserve"> MicroScan, Соноэластография</t>
    </r>
  </si>
  <si>
    <r>
      <t xml:space="preserve">S11 (ветеринарная), </t>
    </r>
    <r>
      <rPr>
        <sz val="10"/>
        <rFont val="Tahoma"/>
        <family val="2"/>
        <charset val="204"/>
      </rPr>
      <t>цветной цифровой стационарный ультразвуковой сканер, ЖК-монитор 15”, 4 электронных порта, 64 физических канала, 1024 цифровых каналов, Режимы: Режимы: В, В/В, М, В/М, THI, CDI, PDI, DPDI, PW, функция</t>
    </r>
    <r>
      <rPr>
        <b/>
        <sz val="10"/>
        <rFont val="Tahoma"/>
        <family val="2"/>
        <charset val="204"/>
      </rPr>
      <t xml:space="preserve"> MicroScan, Соноэластография</t>
    </r>
  </si>
  <si>
    <r>
      <t>S8Exp (ветеринарная)</t>
    </r>
    <r>
      <rPr>
        <sz val="10"/>
        <color indexed="8"/>
        <rFont val="Tahoma"/>
        <family val="2"/>
        <charset val="204"/>
      </rPr>
      <t xml:space="preserve">, цветной цифровой портативный ультразвуковой сканер,  ЖК-монитор 15”, 2 электронных порта, 64 физических канала, 131 072 цифровых канала, Режимы: В, В/В, М, В/М, 4B, THI, CDI, PDI, DPDI, PW, CW, функция </t>
    </r>
    <r>
      <rPr>
        <b/>
        <sz val="10"/>
        <color indexed="8"/>
        <rFont val="Tahoma"/>
        <family val="2"/>
        <charset val="204"/>
      </rPr>
      <t>MicroScan, встроенная батарея, 4D</t>
    </r>
  </si>
  <si>
    <t>Прайс, USD</t>
  </si>
  <si>
    <t>Скидка</t>
  </si>
  <si>
    <t>Итого, USD</t>
  </si>
  <si>
    <t>Кол-во</t>
  </si>
  <si>
    <r>
      <t xml:space="preserve">Черно-белый термовидеопринтер MITSUBISHI P93E </t>
    </r>
    <r>
      <rPr>
        <b/>
        <sz val="10"/>
        <color indexed="8"/>
        <rFont val="Tahoma"/>
        <family val="2"/>
        <charset val="204"/>
      </rPr>
      <t>(скидки не применяются)</t>
    </r>
  </si>
  <si>
    <r>
      <t xml:space="preserve">Источник бесперебойного питания с двойным преобразованием                  </t>
    </r>
    <r>
      <rPr>
        <b/>
        <sz val="10"/>
        <color indexed="8"/>
        <rFont val="Tahoma"/>
        <family val="2"/>
        <charset val="204"/>
      </rPr>
      <t xml:space="preserve">(скидки не применяются) </t>
    </r>
  </si>
  <si>
    <r>
      <t xml:space="preserve">Черно-белый термовидеопринтер MITSUBISHI P93E  </t>
    </r>
    <r>
      <rPr>
        <b/>
        <sz val="10"/>
        <color indexed="8"/>
        <rFont val="Tahoma"/>
        <family val="2"/>
        <charset val="204"/>
      </rPr>
      <t>(скидки не применяются)</t>
    </r>
  </si>
  <si>
    <t>Биопсийная насадка для S-С353/S-L742/S-2P2/S-C613</t>
  </si>
  <si>
    <r>
      <t>S9 (ветеринарная)</t>
    </r>
    <r>
      <rPr>
        <sz val="10"/>
        <color indexed="8"/>
        <rFont val="Tahoma"/>
        <family val="2"/>
        <charset val="204"/>
      </rPr>
      <t xml:space="preserve">, цветной цифровой портативный ультразвуковой сканер,  сенсорная панель управления, ЖК-монитор 15”, 2 электронных порта, 128 физических каналов, 262 144 цифровых канала, Режимы: В, В/В, М, В/М, 4B, THI, CDI, PDI, DPDI, PW, CW, TDI, Free-Hand 3D, Цветной М-режим, Анатомический М-режим, Панорамное сканирование, функция </t>
    </r>
    <r>
      <rPr>
        <b/>
        <sz val="10"/>
        <color indexed="8"/>
        <rFont val="Tahoma"/>
        <family val="2"/>
        <charset val="204"/>
      </rPr>
      <t>MicroScan, встроенная батарея, Соноэластография, 4D</t>
    </r>
  </si>
  <si>
    <r>
      <t>C354</t>
    </r>
    <r>
      <rPr>
        <sz val="10"/>
        <color indexed="8"/>
        <rFont val="Tahoma"/>
        <family val="2"/>
        <charset val="204"/>
      </rPr>
      <t>, R50mm,  конвексный низкочастотный датчик</t>
    </r>
  </si>
  <si>
    <t>Биопсийная насадка для С354/L741/6V1/C322/C611</t>
  </si>
  <si>
    <r>
      <t xml:space="preserve">S6Pro (ветеринарная), </t>
    </r>
    <r>
      <rPr>
        <sz val="10"/>
        <rFont val="Tahoma"/>
        <family val="2"/>
        <charset val="204"/>
      </rPr>
      <t>цветной цифровой портативный ультразвуковой сканер, ЖК-монитор 15”, 2 электронных порта, 64 физических канала, 32 768 цифровых каналов, Режимы: В, В/В, М, В/М, THI, CDI, PDI, DPDI, PW, CW, функция</t>
    </r>
    <r>
      <rPr>
        <b/>
        <sz val="10"/>
        <rFont val="Tahoma"/>
        <family val="2"/>
        <charset val="204"/>
      </rPr>
      <t xml:space="preserve"> MicroScan, встроенная батарея</t>
    </r>
  </si>
  <si>
    <t>Биопсийная насадка для L741/C322/C611</t>
  </si>
  <si>
    <t>Биопсийная насадка для S-С353/S-L742/S-C613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</si>
</sst>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name val="Tahoma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/>
    <xf numFmtId="0" fontId="3" fillId="0" borderId="1" xfId="0" applyFont="1" applyBorder="1" applyAlignment="1">
      <alignment horizontal="justify" vertical="center" wrapText="1"/>
    </xf>
    <xf numFmtId="0" fontId="6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3" fontId="5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</xdr:rowOff>
    </xdr:from>
    <xdr:to>
      <xdr:col>0</xdr:col>
      <xdr:colOff>4733925</xdr:colOff>
      <xdr:row>0</xdr:row>
      <xdr:rowOff>809625</xdr:rowOff>
    </xdr:to>
    <xdr:pic>
      <xdr:nvPicPr>
        <xdr:cNvPr id="3126" name="Рисунок 1" descr="sonoscape__logo_v9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9525"/>
          <a:ext cx="45529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</xdr:colOff>
      <xdr:row>2</xdr:row>
      <xdr:rowOff>26150</xdr:rowOff>
    </xdr:from>
    <xdr:to>
      <xdr:col>4</xdr:col>
      <xdr:colOff>83820</xdr:colOff>
      <xdr:row>4</xdr:row>
      <xdr:rowOff>335280</xdr:rowOff>
    </xdr:to>
    <xdr:pic>
      <xdr:nvPicPr>
        <xdr:cNvPr id="4" name="Рисунок 3" descr="http://cdn.shopify.com/s/files/1/0597/9397/products/A6V_New_1024x1024.jpeg?v=14998984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0780" y="1283450"/>
          <a:ext cx="1691640" cy="126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152400</xdr:rowOff>
    </xdr:from>
    <xdr:to>
      <xdr:col>0</xdr:col>
      <xdr:colOff>4657725</xdr:colOff>
      <xdr:row>0</xdr:row>
      <xdr:rowOff>952500</xdr:rowOff>
    </xdr:to>
    <xdr:pic>
      <xdr:nvPicPr>
        <xdr:cNvPr id="2" name="Рисунок 1" descr="sonoscape__logo_v9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52400"/>
          <a:ext cx="45529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205740</xdr:colOff>
      <xdr:row>1</xdr:row>
      <xdr:rowOff>114300</xdr:rowOff>
    </xdr:from>
    <xdr:to>
      <xdr:col>3</xdr:col>
      <xdr:colOff>281940</xdr:colOff>
      <xdr:row>2</xdr:row>
      <xdr:rowOff>868680</xdr:rowOff>
    </xdr:to>
    <xdr:pic>
      <xdr:nvPicPr>
        <xdr:cNvPr id="4" name="Рисунок 3" descr="https://sc02.alicdn.com/kf/HTB1RkakhdnJ8KJjSszdq6yxuFXai/Sonoscape-S2-ecografo-4d-portatil-sonoscap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150620"/>
          <a:ext cx="1112520" cy="1112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171611</xdr:colOff>
      <xdr:row>2</xdr:row>
      <xdr:rowOff>830580</xdr:rowOff>
    </xdr:from>
    <xdr:to>
      <xdr:col>3</xdr:col>
      <xdr:colOff>91438</xdr:colOff>
      <xdr:row>6</xdr:row>
      <xdr:rowOff>91440</xdr:rowOff>
    </xdr:to>
    <xdr:pic>
      <xdr:nvPicPr>
        <xdr:cNvPr id="6" name="Рисунок 5" descr="http://lotmedica.ru/assets/images/CATALOG/SonoScape/s1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8071" y="2225040"/>
          <a:ext cx="956147" cy="1775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152400</xdr:rowOff>
    </xdr:from>
    <xdr:to>
      <xdr:col>0</xdr:col>
      <xdr:colOff>4657725</xdr:colOff>
      <xdr:row>0</xdr:row>
      <xdr:rowOff>952500</xdr:rowOff>
    </xdr:to>
    <xdr:pic>
      <xdr:nvPicPr>
        <xdr:cNvPr id="2" name="Рисунок 1" descr="sonoscape__logo_v9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52400"/>
          <a:ext cx="45529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53340</xdr:colOff>
      <xdr:row>0</xdr:row>
      <xdr:rowOff>1005840</xdr:rowOff>
    </xdr:from>
    <xdr:to>
      <xdr:col>3</xdr:col>
      <xdr:colOff>411480</xdr:colOff>
      <xdr:row>3</xdr:row>
      <xdr:rowOff>0</xdr:rowOff>
    </xdr:to>
    <xdr:pic>
      <xdr:nvPicPr>
        <xdr:cNvPr id="4" name="Рисунок 3" descr="https://sonopro.ru/images/stories/virtuemart/product/S6Pro-0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4560" y="1005840"/>
          <a:ext cx="1325880" cy="1325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123825</xdr:rowOff>
    </xdr:from>
    <xdr:to>
      <xdr:col>0</xdr:col>
      <xdr:colOff>4886325</xdr:colOff>
      <xdr:row>0</xdr:row>
      <xdr:rowOff>885825</xdr:rowOff>
    </xdr:to>
    <xdr:pic>
      <xdr:nvPicPr>
        <xdr:cNvPr id="2" name="Рисунок 1" descr="sonoscape__logo_v9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23825"/>
          <a:ext cx="43243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1</xdr:row>
      <xdr:rowOff>137160</xdr:rowOff>
    </xdr:from>
    <xdr:to>
      <xdr:col>3</xdr:col>
      <xdr:colOff>297180</xdr:colOff>
      <xdr:row>2</xdr:row>
      <xdr:rowOff>929640</xdr:rowOff>
    </xdr:to>
    <xdr:pic>
      <xdr:nvPicPr>
        <xdr:cNvPr id="3" name="Рисунок 2" descr="https://tehnodoctor.ru/images/detailed/500/S8EXP-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6020" y="1051560"/>
          <a:ext cx="1188720" cy="1188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123825</xdr:rowOff>
    </xdr:from>
    <xdr:to>
      <xdr:col>0</xdr:col>
      <xdr:colOff>4886325</xdr:colOff>
      <xdr:row>0</xdr:row>
      <xdr:rowOff>885825</xdr:rowOff>
    </xdr:to>
    <xdr:pic>
      <xdr:nvPicPr>
        <xdr:cNvPr id="2" name="Рисунок 1" descr="sonoscape__logo_v9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23825"/>
          <a:ext cx="43243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</xdr:colOff>
      <xdr:row>1</xdr:row>
      <xdr:rowOff>136656</xdr:rowOff>
    </xdr:from>
    <xdr:to>
      <xdr:col>3</xdr:col>
      <xdr:colOff>373380</xdr:colOff>
      <xdr:row>2</xdr:row>
      <xdr:rowOff>922019</xdr:rowOff>
    </xdr:to>
    <xdr:pic>
      <xdr:nvPicPr>
        <xdr:cNvPr id="4" name="Рисунок 3" descr="https://www.8a.ru/kat/big1/41570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3640" y="1051056"/>
          <a:ext cx="1318260" cy="1181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4" workbookViewId="0">
      <selection activeCell="G6" sqref="G6"/>
    </sheetView>
  </sheetViews>
  <sheetFormatPr defaultColWidth="9.109375" defaultRowHeight="13.2" x14ac:dyDescent="0.25"/>
  <cols>
    <col min="1" max="1" width="75.5546875" style="1" customWidth="1"/>
    <col min="2" max="2" width="15.33203125" style="1" customWidth="1"/>
    <col min="3" max="3" width="14.44140625" style="1" customWidth="1"/>
    <col min="4" max="16384" width="9.109375" style="1"/>
  </cols>
  <sheetData>
    <row r="1" spans="1:11" ht="68.25" customHeight="1" x14ac:dyDescent="0.25">
      <c r="A1" s="21"/>
      <c r="B1" s="21"/>
    </row>
    <row r="2" spans="1:11" s="2" customFormat="1" ht="31.5" customHeight="1" x14ac:dyDescent="0.3">
      <c r="A2" s="3" t="s">
        <v>0</v>
      </c>
      <c r="B2" s="3" t="s">
        <v>1</v>
      </c>
      <c r="C2" s="3" t="s">
        <v>43</v>
      </c>
    </row>
    <row r="3" spans="1:11" s="2" customFormat="1" ht="45.75" customHeight="1" x14ac:dyDescent="0.3">
      <c r="A3" s="4" t="s">
        <v>21</v>
      </c>
      <c r="B3" s="7">
        <v>3500</v>
      </c>
      <c r="C3" s="7"/>
      <c r="E3"/>
    </row>
    <row r="4" spans="1:11" s="2" customFormat="1" ht="30" customHeight="1" x14ac:dyDescent="0.3">
      <c r="A4" s="3" t="s">
        <v>5</v>
      </c>
      <c r="B4" s="3"/>
      <c r="C4" s="3"/>
    </row>
    <row r="5" spans="1:11" s="2" customFormat="1" ht="30" customHeight="1" x14ac:dyDescent="0.3">
      <c r="A5" s="5" t="s">
        <v>4</v>
      </c>
      <c r="B5" s="7">
        <v>2500</v>
      </c>
      <c r="C5" s="7"/>
    </row>
    <row r="6" spans="1:11" s="2" customFormat="1" ht="30" customHeight="1" x14ac:dyDescent="0.3">
      <c r="A6" s="5" t="s">
        <v>3</v>
      </c>
      <c r="B6" s="7">
        <v>2500</v>
      </c>
      <c r="C6" s="7"/>
    </row>
    <row r="7" spans="1:11" s="2" customFormat="1" ht="30" customHeight="1" x14ac:dyDescent="0.3">
      <c r="A7" s="5" t="s">
        <v>27</v>
      </c>
      <c r="B7" s="7">
        <v>2500</v>
      </c>
      <c r="C7" s="7"/>
    </row>
    <row r="8" spans="1:11" s="2" customFormat="1" ht="30" customHeight="1" x14ac:dyDescent="0.3">
      <c r="A8" s="18" t="s">
        <v>34</v>
      </c>
      <c r="B8" s="19">
        <v>2500</v>
      </c>
      <c r="C8" s="19"/>
      <c r="H8" s="23"/>
      <c r="I8" s="23"/>
      <c r="J8" s="23"/>
      <c r="K8" s="23"/>
    </row>
    <row r="9" spans="1:11" s="2" customFormat="1" ht="30" customHeight="1" x14ac:dyDescent="0.3">
      <c r="A9" s="18" t="s">
        <v>35</v>
      </c>
      <c r="B9" s="19">
        <v>2500</v>
      </c>
      <c r="C9" s="19"/>
      <c r="H9" s="23"/>
      <c r="I9" s="24"/>
      <c r="J9" s="25"/>
      <c r="K9" s="23"/>
    </row>
    <row r="10" spans="1:11" s="2" customFormat="1" ht="30" customHeight="1" x14ac:dyDescent="0.3">
      <c r="A10" s="3" t="s">
        <v>10</v>
      </c>
      <c r="B10" s="3"/>
      <c r="C10" s="3"/>
      <c r="H10" s="23"/>
      <c r="I10" s="23"/>
      <c r="J10" s="23"/>
      <c r="K10" s="23"/>
    </row>
    <row r="11" spans="1:11" s="2" customFormat="1" ht="30" customHeight="1" x14ac:dyDescent="0.3">
      <c r="A11" s="9" t="s">
        <v>22</v>
      </c>
      <c r="B11" s="7">
        <v>1000</v>
      </c>
      <c r="C11" s="7"/>
    </row>
    <row r="12" spans="1:11" s="2" customFormat="1" ht="30" customHeight="1" x14ac:dyDescent="0.3">
      <c r="A12" s="9" t="s">
        <v>8</v>
      </c>
      <c r="B12" s="7">
        <v>1000</v>
      </c>
      <c r="C12" s="7"/>
    </row>
    <row r="13" spans="1:11" s="2" customFormat="1" ht="30" customHeight="1" x14ac:dyDescent="0.3">
      <c r="A13" s="9" t="s">
        <v>2</v>
      </c>
      <c r="B13" s="3">
        <v>300</v>
      </c>
      <c r="C13" s="3"/>
    </row>
    <row r="14" spans="1:11" s="2" customFormat="1" ht="30" customHeight="1" x14ac:dyDescent="0.3">
      <c r="A14" s="9" t="s">
        <v>7</v>
      </c>
      <c r="B14" s="7">
        <v>400</v>
      </c>
      <c r="C14" s="7"/>
    </row>
    <row r="15" spans="1:11" ht="30" customHeight="1" x14ac:dyDescent="0.25">
      <c r="A15" s="3" t="s">
        <v>11</v>
      </c>
      <c r="B15" s="3"/>
      <c r="C15" s="3"/>
    </row>
    <row r="16" spans="1:11" ht="30" customHeight="1" x14ac:dyDescent="0.25">
      <c r="A16" s="6" t="s">
        <v>44</v>
      </c>
      <c r="B16" s="7">
        <v>900</v>
      </c>
      <c r="C16" s="7"/>
    </row>
    <row r="17" spans="1:3" ht="30" customHeight="1" x14ac:dyDescent="0.25">
      <c r="A17" s="6" t="s">
        <v>13</v>
      </c>
      <c r="B17" s="7">
        <v>700</v>
      </c>
      <c r="C17" s="7"/>
    </row>
    <row r="18" spans="1:3" ht="30" customHeight="1" x14ac:dyDescent="0.25">
      <c r="B18" s="3" t="s">
        <v>40</v>
      </c>
      <c r="C18" s="3">
        <f>SUMPRODUCT(B3:B17,C3:C17)</f>
        <v>0</v>
      </c>
    </row>
    <row r="19" spans="1:3" ht="30" customHeight="1" x14ac:dyDescent="0.25">
      <c r="B19" s="3" t="s">
        <v>41</v>
      </c>
      <c r="C19" s="20">
        <v>0</v>
      </c>
    </row>
    <row r="20" spans="1:3" ht="30" customHeight="1" x14ac:dyDescent="0.25">
      <c r="B20" s="3" t="s">
        <v>42</v>
      </c>
      <c r="C20" s="3">
        <f>SUMPRODUCT(B3:B14,C3:C14)*(100%-C19)+SUMPRODUCT(B16:B17,C16:C17)</f>
        <v>0</v>
      </c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E5" sqref="E5"/>
    </sheetView>
  </sheetViews>
  <sheetFormatPr defaultRowHeight="14.4" x14ac:dyDescent="0.3"/>
  <cols>
    <col min="1" max="1" width="71.6640625" style="1" customWidth="1"/>
    <col min="2" max="2" width="15.33203125" style="1" customWidth="1"/>
    <col min="3" max="3" width="15.109375" customWidth="1"/>
  </cols>
  <sheetData>
    <row r="1" spans="1:3" ht="81.75" customHeight="1" x14ac:dyDescent="0.3">
      <c r="A1" s="21"/>
      <c r="B1" s="21"/>
    </row>
    <row r="2" spans="1:3" ht="28.5" customHeight="1" x14ac:dyDescent="0.3">
      <c r="A2" s="10" t="s">
        <v>0</v>
      </c>
      <c r="B2" s="7" t="s">
        <v>1</v>
      </c>
      <c r="C2" s="7" t="s">
        <v>43</v>
      </c>
    </row>
    <row r="3" spans="1:3" ht="69" customHeight="1" x14ac:dyDescent="0.3">
      <c r="A3" s="12" t="s">
        <v>37</v>
      </c>
      <c r="B3" s="7">
        <v>5100</v>
      </c>
      <c r="C3" s="7"/>
    </row>
    <row r="4" spans="1:3" ht="69" customHeight="1" x14ac:dyDescent="0.3">
      <c r="A4" s="12" t="s">
        <v>38</v>
      </c>
      <c r="B4" s="7">
        <v>9400</v>
      </c>
      <c r="C4" s="7"/>
    </row>
    <row r="5" spans="1:3" ht="30" customHeight="1" x14ac:dyDescent="0.3">
      <c r="A5" s="10" t="s">
        <v>6</v>
      </c>
      <c r="B5" s="3"/>
      <c r="C5" s="3"/>
    </row>
    <row r="6" spans="1:3" ht="30" customHeight="1" x14ac:dyDescent="0.3">
      <c r="A6" s="8" t="s">
        <v>49</v>
      </c>
      <c r="B6" s="7">
        <v>5200</v>
      </c>
      <c r="C6" s="7"/>
    </row>
    <row r="7" spans="1:3" s="15" customFormat="1" ht="30" customHeight="1" x14ac:dyDescent="0.3">
      <c r="A7" s="12" t="s">
        <v>20</v>
      </c>
      <c r="B7" s="13">
        <v>5200</v>
      </c>
      <c r="C7" s="13"/>
    </row>
    <row r="8" spans="1:3" ht="30" customHeight="1" x14ac:dyDescent="0.3">
      <c r="A8" s="8" t="s">
        <v>36</v>
      </c>
      <c r="B8" s="7">
        <v>5200</v>
      </c>
      <c r="C8" s="7"/>
    </row>
    <row r="9" spans="1:3" ht="30" customHeight="1" x14ac:dyDescent="0.3">
      <c r="A9" s="8" t="s">
        <v>24</v>
      </c>
      <c r="B9" s="7">
        <v>6000</v>
      </c>
      <c r="C9" s="7"/>
    </row>
    <row r="10" spans="1:3" ht="30" customHeight="1" x14ac:dyDescent="0.3">
      <c r="A10" s="3" t="s">
        <v>10</v>
      </c>
      <c r="B10" s="3"/>
      <c r="C10" s="3"/>
    </row>
    <row r="11" spans="1:3" ht="30" customHeight="1" x14ac:dyDescent="0.3">
      <c r="A11" s="9" t="s">
        <v>8</v>
      </c>
      <c r="B11" s="7">
        <v>2000</v>
      </c>
      <c r="C11" s="7"/>
    </row>
    <row r="12" spans="1:3" s="15" customFormat="1" ht="30" customHeight="1" x14ac:dyDescent="0.3">
      <c r="A12" s="16" t="s">
        <v>50</v>
      </c>
      <c r="B12" s="13">
        <v>1000</v>
      </c>
      <c r="C12" s="13"/>
    </row>
    <row r="13" spans="1:3" ht="30" customHeight="1" x14ac:dyDescent="0.3">
      <c r="A13" s="9" t="s">
        <v>2</v>
      </c>
      <c r="B13" s="3">
        <v>300</v>
      </c>
      <c r="C13" s="3"/>
    </row>
    <row r="14" spans="1:3" ht="30" customHeight="1" x14ac:dyDescent="0.3">
      <c r="A14" s="3" t="s">
        <v>11</v>
      </c>
      <c r="B14" s="3"/>
      <c r="C14" s="3"/>
    </row>
    <row r="15" spans="1:3" ht="31.5" customHeight="1" x14ac:dyDescent="0.3">
      <c r="A15" s="6" t="s">
        <v>44</v>
      </c>
      <c r="B15" s="7">
        <v>900</v>
      </c>
      <c r="C15" s="7"/>
    </row>
    <row r="16" spans="1:3" ht="39.75" customHeight="1" x14ac:dyDescent="0.3">
      <c r="A16" s="9" t="s">
        <v>45</v>
      </c>
      <c r="B16" s="3">
        <v>700</v>
      </c>
      <c r="C16" s="3"/>
    </row>
    <row r="17" spans="1:3" ht="39.75" customHeight="1" x14ac:dyDescent="0.3">
      <c r="A17" s="6" t="s">
        <v>12</v>
      </c>
      <c r="B17" s="7">
        <v>700</v>
      </c>
      <c r="C17" s="7"/>
    </row>
    <row r="18" spans="1:3" ht="28.5" customHeight="1" x14ac:dyDescent="0.3">
      <c r="B18" s="3" t="s">
        <v>40</v>
      </c>
      <c r="C18" s="3">
        <f>SUMPRODUCT(B3:B17,C3:C17)</f>
        <v>0</v>
      </c>
    </row>
    <row r="19" spans="1:3" ht="31.5" customHeight="1" x14ac:dyDescent="0.3">
      <c r="B19" s="3" t="s">
        <v>41</v>
      </c>
      <c r="C19" s="20">
        <v>0</v>
      </c>
    </row>
    <row r="20" spans="1:3" ht="31.5" customHeight="1" x14ac:dyDescent="0.3">
      <c r="B20" s="3" t="s">
        <v>42</v>
      </c>
      <c r="C20" s="3">
        <f>SUMPRODUCT(B3:B13,C3:C13)*(100%-C19)+SUMPRODUCT(B15:B17,C15:C17)</f>
        <v>0</v>
      </c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topLeftCell="A10" workbookViewId="0">
      <selection activeCell="F13" sqref="F13"/>
    </sheetView>
  </sheetViews>
  <sheetFormatPr defaultRowHeight="14.4" x14ac:dyDescent="0.3"/>
  <cols>
    <col min="1" max="1" width="71.6640625" style="1" customWidth="1"/>
    <col min="2" max="2" width="15.109375" style="1" customWidth="1"/>
    <col min="3" max="3" width="14.109375" customWidth="1"/>
  </cols>
  <sheetData>
    <row r="1" spans="1:3" ht="81.75" customHeight="1" x14ac:dyDescent="0.3">
      <c r="A1" s="21"/>
      <c r="B1" s="21"/>
    </row>
    <row r="2" spans="1:3" ht="28.5" customHeight="1" x14ac:dyDescent="0.3">
      <c r="A2" s="10" t="s">
        <v>0</v>
      </c>
      <c r="B2" s="7" t="s">
        <v>1</v>
      </c>
      <c r="C2" s="7"/>
    </row>
    <row r="3" spans="1:3" ht="74.25" customHeight="1" x14ac:dyDescent="0.3">
      <c r="A3" s="17" t="s">
        <v>51</v>
      </c>
      <c r="B3" s="7">
        <v>8400</v>
      </c>
    </row>
    <row r="4" spans="1:3" ht="30" customHeight="1" x14ac:dyDescent="0.3">
      <c r="A4" s="10" t="s">
        <v>6</v>
      </c>
      <c r="B4" s="3"/>
      <c r="C4" s="3"/>
    </row>
    <row r="5" spans="1:3" ht="30" customHeight="1" x14ac:dyDescent="0.3">
      <c r="A5" s="8" t="s">
        <v>49</v>
      </c>
      <c r="B5" s="7">
        <v>5200</v>
      </c>
      <c r="C5" s="7"/>
    </row>
    <row r="6" spans="1:3" s="15" customFormat="1" ht="30" customHeight="1" x14ac:dyDescent="0.3">
      <c r="A6" s="12" t="s">
        <v>20</v>
      </c>
      <c r="B6" s="13">
        <v>5200</v>
      </c>
      <c r="C6" s="13"/>
    </row>
    <row r="7" spans="1:3" ht="30" customHeight="1" x14ac:dyDescent="0.3">
      <c r="A7" s="8" t="s">
        <v>26</v>
      </c>
      <c r="B7" s="7">
        <v>6000</v>
      </c>
      <c r="C7" s="7"/>
    </row>
    <row r="8" spans="1:3" ht="30" customHeight="1" x14ac:dyDescent="0.3">
      <c r="A8" s="8" t="s">
        <v>25</v>
      </c>
      <c r="B8" s="7">
        <v>6000</v>
      </c>
      <c r="C8" s="7"/>
    </row>
    <row r="9" spans="1:3" ht="30" customHeight="1" x14ac:dyDescent="0.3">
      <c r="A9" s="8" t="s">
        <v>23</v>
      </c>
      <c r="B9" s="7">
        <v>5200</v>
      </c>
      <c r="C9" s="7"/>
    </row>
    <row r="10" spans="1:3" ht="30" customHeight="1" x14ac:dyDescent="0.3">
      <c r="A10" s="8" t="s">
        <v>24</v>
      </c>
      <c r="B10" s="7">
        <v>6000</v>
      </c>
      <c r="C10" s="7"/>
    </row>
    <row r="11" spans="1:3" ht="30" customHeight="1" x14ac:dyDescent="0.3">
      <c r="A11" s="3" t="s">
        <v>10</v>
      </c>
      <c r="B11" s="3"/>
      <c r="C11" s="3"/>
    </row>
    <row r="12" spans="1:3" s="15" customFormat="1" ht="30" customHeight="1" x14ac:dyDescent="0.3">
      <c r="A12" s="16" t="s">
        <v>52</v>
      </c>
      <c r="B12" s="13">
        <v>1000</v>
      </c>
      <c r="C12" s="13"/>
    </row>
    <row r="13" spans="1:3" ht="30" customHeight="1" x14ac:dyDescent="0.3">
      <c r="A13" s="9" t="s">
        <v>8</v>
      </c>
      <c r="B13" s="7">
        <v>2000</v>
      </c>
      <c r="C13" s="7"/>
    </row>
    <row r="14" spans="1:3" ht="30" customHeight="1" x14ac:dyDescent="0.3">
      <c r="A14" s="9" t="s">
        <v>9</v>
      </c>
      <c r="B14" s="7">
        <v>2000</v>
      </c>
      <c r="C14" s="7"/>
    </row>
    <row r="15" spans="1:3" ht="30" customHeight="1" x14ac:dyDescent="0.3">
      <c r="A15" s="9" t="s">
        <v>7</v>
      </c>
      <c r="B15" s="7">
        <v>400</v>
      </c>
      <c r="C15" s="7"/>
    </row>
    <row r="16" spans="1:3" ht="30" customHeight="1" x14ac:dyDescent="0.3">
      <c r="A16" s="9" t="s">
        <v>2</v>
      </c>
      <c r="B16" s="3">
        <v>300</v>
      </c>
      <c r="C16" s="3"/>
    </row>
    <row r="17" spans="1:3" ht="30" customHeight="1" x14ac:dyDescent="0.3">
      <c r="A17" s="3" t="s">
        <v>11</v>
      </c>
      <c r="B17" s="3"/>
      <c r="C17" s="3"/>
    </row>
    <row r="18" spans="1:3" ht="30" customHeight="1" x14ac:dyDescent="0.3">
      <c r="A18" s="6" t="s">
        <v>44</v>
      </c>
      <c r="B18" s="7">
        <v>900</v>
      </c>
      <c r="C18" s="7"/>
    </row>
    <row r="19" spans="1:3" ht="30" customHeight="1" x14ac:dyDescent="0.3">
      <c r="A19" s="9" t="s">
        <v>45</v>
      </c>
      <c r="B19" s="3">
        <v>700</v>
      </c>
      <c r="C19" s="3"/>
    </row>
    <row r="20" spans="1:3" ht="30" customHeight="1" x14ac:dyDescent="0.3">
      <c r="A20" s="6" t="s">
        <v>12</v>
      </c>
      <c r="B20" s="7">
        <v>700</v>
      </c>
      <c r="C20" s="7"/>
    </row>
    <row r="21" spans="1:3" ht="30" customHeight="1" x14ac:dyDescent="0.3">
      <c r="B21" s="3" t="s">
        <v>40</v>
      </c>
      <c r="C21" s="3">
        <f>SUMPRODUCT(B3:B20,C3:C20)</f>
        <v>0</v>
      </c>
    </row>
    <row r="22" spans="1:3" ht="30" customHeight="1" x14ac:dyDescent="0.3">
      <c r="B22" s="3" t="s">
        <v>41</v>
      </c>
      <c r="C22" s="20">
        <v>0</v>
      </c>
    </row>
    <row r="23" spans="1:3" ht="30" customHeight="1" x14ac:dyDescent="0.3">
      <c r="B23" s="3" t="s">
        <v>42</v>
      </c>
      <c r="C23" s="3">
        <f>SUMPRODUCT(B3:B16,C3:C16)*(100%-C22)+SUMPRODUCT(B18:B20,C18:C20)</f>
        <v>0</v>
      </c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13" workbookViewId="0">
      <selection activeCell="F6" sqref="F6"/>
    </sheetView>
  </sheetViews>
  <sheetFormatPr defaultRowHeight="14.4" x14ac:dyDescent="0.3"/>
  <cols>
    <col min="1" max="1" width="75.6640625" customWidth="1"/>
    <col min="2" max="2" width="15" customWidth="1"/>
    <col min="3" max="3" width="13.5546875" customWidth="1"/>
  </cols>
  <sheetData>
    <row r="1" spans="1:5" ht="72" customHeight="1" x14ac:dyDescent="0.3">
      <c r="A1" s="22"/>
      <c r="B1" s="22"/>
    </row>
    <row r="2" spans="1:5" s="2" customFormat="1" ht="31.5" customHeight="1" x14ac:dyDescent="0.3">
      <c r="A2" s="10" t="s">
        <v>0</v>
      </c>
      <c r="B2" s="3" t="s">
        <v>1</v>
      </c>
      <c r="C2" s="3"/>
      <c r="E2"/>
    </row>
    <row r="3" spans="1:5" s="2" customFormat="1" ht="75.75" customHeight="1" x14ac:dyDescent="0.3">
      <c r="A3" s="8" t="s">
        <v>39</v>
      </c>
      <c r="B3" s="7">
        <v>23400</v>
      </c>
      <c r="C3" s="7"/>
    </row>
    <row r="4" spans="1:5" s="2" customFormat="1" ht="30" customHeight="1" x14ac:dyDescent="0.3">
      <c r="A4" s="10" t="s">
        <v>5</v>
      </c>
      <c r="B4" s="3"/>
      <c r="C4" s="3"/>
    </row>
    <row r="5" spans="1:5" s="14" customFormat="1" ht="30" customHeight="1" x14ac:dyDescent="0.3">
      <c r="A5" s="12" t="s">
        <v>30</v>
      </c>
      <c r="B5" s="13">
        <v>5600</v>
      </c>
      <c r="C5" s="13"/>
    </row>
    <row r="6" spans="1:5" s="2" customFormat="1" ht="30" customHeight="1" x14ac:dyDescent="0.3">
      <c r="A6" s="8" t="s">
        <v>18</v>
      </c>
      <c r="B6" s="7">
        <v>5600</v>
      </c>
      <c r="C6" s="7"/>
    </row>
    <row r="7" spans="1:5" s="14" customFormat="1" ht="30" customHeight="1" x14ac:dyDescent="0.3">
      <c r="A7" s="12" t="s">
        <v>31</v>
      </c>
      <c r="B7" s="13">
        <v>6900</v>
      </c>
      <c r="C7" s="13"/>
    </row>
    <row r="8" spans="1:5" s="14" customFormat="1" ht="30" customHeight="1" x14ac:dyDescent="0.3">
      <c r="A8" s="12" t="s">
        <v>28</v>
      </c>
      <c r="B8" s="13">
        <v>6900</v>
      </c>
      <c r="C8" s="13"/>
    </row>
    <row r="9" spans="1:5" s="14" customFormat="1" ht="30" customHeight="1" x14ac:dyDescent="0.3">
      <c r="A9" s="12" t="s">
        <v>29</v>
      </c>
      <c r="B9" s="13">
        <v>5200</v>
      </c>
      <c r="C9" s="13"/>
    </row>
    <row r="10" spans="1:5" s="2" customFormat="1" ht="30" customHeight="1" x14ac:dyDescent="0.3">
      <c r="A10" s="3" t="s">
        <v>10</v>
      </c>
      <c r="B10" s="3"/>
      <c r="C10" s="3"/>
    </row>
    <row r="11" spans="1:5" s="14" customFormat="1" ht="30" customHeight="1" x14ac:dyDescent="0.3">
      <c r="A11" s="16" t="s">
        <v>47</v>
      </c>
      <c r="B11" s="13">
        <v>1000</v>
      </c>
      <c r="C11" s="13"/>
    </row>
    <row r="12" spans="1:5" s="2" customFormat="1" ht="30" customHeight="1" x14ac:dyDescent="0.3">
      <c r="A12" s="9" t="s">
        <v>17</v>
      </c>
      <c r="B12" s="7">
        <v>2000</v>
      </c>
      <c r="C12" s="7"/>
    </row>
    <row r="13" spans="1:5" s="2" customFormat="1" ht="30" customHeight="1" x14ac:dyDescent="0.3">
      <c r="A13" s="6" t="s">
        <v>19</v>
      </c>
      <c r="B13" s="11">
        <v>3000</v>
      </c>
      <c r="C13" s="11"/>
    </row>
    <row r="14" spans="1:5" s="2" customFormat="1" ht="30" customHeight="1" x14ac:dyDescent="0.3">
      <c r="A14" s="9" t="s">
        <v>15</v>
      </c>
      <c r="B14" s="7">
        <v>5000</v>
      </c>
      <c r="C14" s="7"/>
    </row>
    <row r="15" spans="1:5" s="2" customFormat="1" ht="30" customHeight="1" x14ac:dyDescent="0.3">
      <c r="A15" s="6" t="s">
        <v>7</v>
      </c>
      <c r="B15" s="11">
        <v>400</v>
      </c>
      <c r="C15" s="11"/>
    </row>
    <row r="16" spans="1:5" s="2" customFormat="1" ht="30" customHeight="1" x14ac:dyDescent="0.3">
      <c r="A16" s="9" t="s">
        <v>2</v>
      </c>
      <c r="B16" s="3">
        <v>300</v>
      </c>
      <c r="C16" s="3"/>
    </row>
    <row r="17" spans="1:3" ht="30" customHeight="1" x14ac:dyDescent="0.3">
      <c r="A17" s="3" t="s">
        <v>11</v>
      </c>
      <c r="B17" s="3"/>
      <c r="C17" s="3"/>
    </row>
    <row r="18" spans="1:3" ht="30" customHeight="1" x14ac:dyDescent="0.3">
      <c r="A18" s="6" t="s">
        <v>46</v>
      </c>
      <c r="B18" s="7">
        <v>900</v>
      </c>
      <c r="C18" s="7"/>
    </row>
    <row r="19" spans="1:3" ht="30" customHeight="1" x14ac:dyDescent="0.3">
      <c r="A19" s="6" t="s">
        <v>14</v>
      </c>
      <c r="B19" s="7">
        <v>700</v>
      </c>
      <c r="C19" s="7"/>
    </row>
    <row r="20" spans="1:3" ht="30" customHeight="1" x14ac:dyDescent="0.3">
      <c r="B20" s="3" t="s">
        <v>40</v>
      </c>
      <c r="C20" s="3">
        <f>SUMPRODUCT(B3:B19,C3:C19)</f>
        <v>0</v>
      </c>
    </row>
    <row r="21" spans="1:3" ht="30" customHeight="1" x14ac:dyDescent="0.3">
      <c r="B21" s="3" t="s">
        <v>41</v>
      </c>
      <c r="C21" s="20">
        <v>0</v>
      </c>
    </row>
    <row r="22" spans="1:3" ht="30" customHeight="1" x14ac:dyDescent="0.3">
      <c r="B22" s="3" t="s">
        <v>42</v>
      </c>
      <c r="C22" s="3">
        <f>SUMPRODUCT(B3:B16,C3:C16)*(100%-C21)+SUMPRODUCT(B18:B19,C18:C19)</f>
        <v>0</v>
      </c>
    </row>
  </sheetData>
  <mergeCells count="1">
    <mergeCell ref="A1:B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G5" sqref="G5"/>
    </sheetView>
  </sheetViews>
  <sheetFormatPr defaultRowHeight="14.4" x14ac:dyDescent="0.3"/>
  <cols>
    <col min="1" max="1" width="75.6640625" customWidth="1"/>
    <col min="2" max="2" width="15.33203125" customWidth="1"/>
    <col min="3" max="3" width="14.109375" customWidth="1"/>
  </cols>
  <sheetData>
    <row r="1" spans="1:5" ht="72" customHeight="1" x14ac:dyDescent="0.3">
      <c r="A1" s="22"/>
      <c r="B1" s="22"/>
    </row>
    <row r="2" spans="1:5" s="2" customFormat="1" ht="31.5" customHeight="1" x14ac:dyDescent="0.3">
      <c r="A2" s="10" t="s">
        <v>0</v>
      </c>
      <c r="B2" s="3" t="s">
        <v>1</v>
      </c>
      <c r="C2" s="3"/>
    </row>
    <row r="3" spans="1:5" s="2" customFormat="1" ht="79.5" customHeight="1" x14ac:dyDescent="0.3">
      <c r="A3" s="8" t="s">
        <v>48</v>
      </c>
      <c r="B3" s="7">
        <v>41400</v>
      </c>
      <c r="C3" s="7"/>
      <c r="E3"/>
    </row>
    <row r="4" spans="1:5" s="2" customFormat="1" ht="30" customHeight="1" x14ac:dyDescent="0.3">
      <c r="A4" s="10" t="s">
        <v>5</v>
      </c>
      <c r="B4" s="3"/>
      <c r="C4" s="3"/>
    </row>
    <row r="5" spans="1:5" s="14" customFormat="1" ht="30" customHeight="1" x14ac:dyDescent="0.3">
      <c r="A5" s="12" t="s">
        <v>30</v>
      </c>
      <c r="B5" s="13">
        <v>5600</v>
      </c>
      <c r="C5" s="13"/>
    </row>
    <row r="6" spans="1:5" s="2" customFormat="1" ht="30" customHeight="1" x14ac:dyDescent="0.3">
      <c r="A6" s="8" t="s">
        <v>18</v>
      </c>
      <c r="B6" s="7">
        <v>5600</v>
      </c>
      <c r="C6" s="7"/>
    </row>
    <row r="7" spans="1:5" s="14" customFormat="1" ht="30" customHeight="1" x14ac:dyDescent="0.3">
      <c r="A7" s="12" t="s">
        <v>32</v>
      </c>
      <c r="B7" s="13">
        <v>12000</v>
      </c>
      <c r="C7" s="13"/>
    </row>
    <row r="8" spans="1:5" s="14" customFormat="1" ht="30" customHeight="1" x14ac:dyDescent="0.3">
      <c r="A8" s="12" t="s">
        <v>33</v>
      </c>
      <c r="B8" s="13">
        <v>5200</v>
      </c>
      <c r="C8" s="13"/>
    </row>
    <row r="9" spans="1:5" s="2" customFormat="1" ht="30" customHeight="1" x14ac:dyDescent="0.3">
      <c r="A9" s="3" t="s">
        <v>10</v>
      </c>
      <c r="B9" s="3"/>
      <c r="C9" s="3"/>
    </row>
    <row r="10" spans="1:5" s="14" customFormat="1" ht="30" customHeight="1" x14ac:dyDescent="0.3">
      <c r="A10" s="16" t="s">
        <v>53</v>
      </c>
      <c r="B10" s="13">
        <v>1000</v>
      </c>
      <c r="C10" s="13"/>
    </row>
    <row r="11" spans="1:5" s="2" customFormat="1" ht="30" customHeight="1" x14ac:dyDescent="0.3">
      <c r="A11" s="9" t="s">
        <v>17</v>
      </c>
      <c r="B11" s="7">
        <v>2000</v>
      </c>
      <c r="C11" s="7"/>
    </row>
    <row r="12" spans="1:5" s="2" customFormat="1" ht="30" customHeight="1" x14ac:dyDescent="0.3">
      <c r="A12" s="6" t="s">
        <v>19</v>
      </c>
      <c r="B12" s="11">
        <v>3000</v>
      </c>
      <c r="C12" s="11"/>
    </row>
    <row r="13" spans="1:5" s="2" customFormat="1" ht="30" customHeight="1" x14ac:dyDescent="0.3">
      <c r="A13" s="9" t="s">
        <v>15</v>
      </c>
      <c r="B13" s="7">
        <v>5000</v>
      </c>
      <c r="C13" s="7"/>
    </row>
    <row r="14" spans="1:5" s="2" customFormat="1" ht="30" customHeight="1" x14ac:dyDescent="0.3">
      <c r="A14" s="9" t="s">
        <v>16</v>
      </c>
      <c r="B14" s="7">
        <v>5000</v>
      </c>
      <c r="C14" s="7"/>
    </row>
    <row r="15" spans="1:5" s="2" customFormat="1" ht="30" customHeight="1" x14ac:dyDescent="0.3">
      <c r="A15" s="6" t="s">
        <v>7</v>
      </c>
      <c r="B15" s="11">
        <v>400</v>
      </c>
      <c r="C15" s="11"/>
    </row>
    <row r="16" spans="1:5" s="2" customFormat="1" ht="30" customHeight="1" x14ac:dyDescent="0.3">
      <c r="A16" s="9" t="s">
        <v>2</v>
      </c>
      <c r="B16" s="3">
        <v>300</v>
      </c>
      <c r="C16" s="3"/>
    </row>
    <row r="17" spans="1:3" ht="30" customHeight="1" x14ac:dyDescent="0.3">
      <c r="A17" s="3" t="s">
        <v>11</v>
      </c>
      <c r="B17" s="3"/>
      <c r="C17" s="3"/>
    </row>
    <row r="18" spans="1:3" ht="30" customHeight="1" x14ac:dyDescent="0.3">
      <c r="A18" s="6" t="s">
        <v>44</v>
      </c>
      <c r="B18" s="7">
        <v>900</v>
      </c>
      <c r="C18" s="7"/>
    </row>
    <row r="19" spans="1:3" ht="30" customHeight="1" x14ac:dyDescent="0.3">
      <c r="A19" s="6" t="s">
        <v>14</v>
      </c>
      <c r="B19" s="7">
        <v>700</v>
      </c>
      <c r="C19" s="7"/>
    </row>
    <row r="20" spans="1:3" ht="30" customHeight="1" x14ac:dyDescent="0.3">
      <c r="B20" s="3" t="s">
        <v>40</v>
      </c>
      <c r="C20" s="3">
        <f>SUMPRODUCT(B3:B19,C3:C19)</f>
        <v>0</v>
      </c>
    </row>
    <row r="21" spans="1:3" ht="30" customHeight="1" x14ac:dyDescent="0.3">
      <c r="B21" s="3" t="s">
        <v>41</v>
      </c>
      <c r="C21" s="20">
        <v>0</v>
      </c>
    </row>
    <row r="22" spans="1:3" ht="30" customHeight="1" x14ac:dyDescent="0.3">
      <c r="B22" s="3" t="s">
        <v>42</v>
      </c>
      <c r="C22" s="3">
        <f>SUMPRODUCT(B3:B16,C3:C16)*(100%-C21)+SUMPRODUCT(B18:B19,C18:C19)</f>
        <v>0</v>
      </c>
    </row>
  </sheetData>
  <mergeCells count="1">
    <mergeCell ref="A1:B1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А6</vt:lpstr>
      <vt:lpstr>S2 S11</vt:lpstr>
      <vt:lpstr>S6Pro</vt:lpstr>
      <vt:lpstr>S8Exp</vt:lpstr>
      <vt:lpstr>S9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2018-04-06T13:26:28Z</dcterms:modified>
</cp:coreProperties>
</file>